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Mar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<sst xmlns="http://schemas.openxmlformats.org/spreadsheetml/2006/main" count="49" uniqueCount="43">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</sst>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3_Mar/Consolidado_03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2058637.9870000002</v>
          </cell>
          <cell r="CE11">
            <v>6467254.3530000001</v>
          </cell>
        </row>
        <row r="16">
          <cell r="CA16">
            <v>3435.8560000000002</v>
          </cell>
          <cell r="CE16">
            <v>10984.681</v>
          </cell>
        </row>
        <row r="17">
          <cell r="CA17">
            <v>3500</v>
          </cell>
          <cell r="CE17">
            <v>9286</v>
          </cell>
        </row>
        <row r="21">
          <cell r="CA21">
            <v>14925.220000000001</v>
          </cell>
          <cell r="CE21">
            <v>65338.953999999998</v>
          </cell>
        </row>
        <row r="26">
          <cell r="CA26">
            <v>268696.49099999998</v>
          </cell>
          <cell r="CE26">
            <v>380571.81100000005</v>
          </cell>
        </row>
        <row r="28">
          <cell r="CA28">
            <v>1723.231</v>
          </cell>
          <cell r="CE28">
            <v>3236.991</v>
          </cell>
        </row>
        <row r="31">
          <cell r="CA31">
            <v>-458777.83299999998</v>
          </cell>
          <cell r="CE31">
            <v>-1619355.9509999999</v>
          </cell>
        </row>
        <row r="41">
          <cell r="CA41">
            <v>-14347.477999999999</v>
          </cell>
          <cell r="CE41">
            <v>-14804.418</v>
          </cell>
        </row>
        <row r="42">
          <cell r="CA42">
            <v>-3742.748</v>
          </cell>
          <cell r="CE42">
            <v>-12787.93</v>
          </cell>
        </row>
        <row r="43">
          <cell r="CA43">
            <v>-1033.82</v>
          </cell>
          <cell r="CE43">
            <v>-2393.5129999999999</v>
          </cell>
        </row>
        <row r="44">
          <cell r="CA44">
            <v>-160270.91800000001</v>
          </cell>
          <cell r="CE44">
            <v>-323763.30300000007</v>
          </cell>
        </row>
        <row r="45">
          <cell r="CA45">
            <v>35653.5</v>
          </cell>
          <cell r="CE45">
            <v>188345.15299999999</v>
          </cell>
        </row>
        <row r="48">
          <cell r="CA48">
            <v>1491488.5</v>
          </cell>
          <cell r="CE48">
            <v>4101287.719</v>
          </cell>
        </row>
        <row r="82">
          <cell r="CA82">
            <v>3.0630000000000002</v>
          </cell>
          <cell r="CE82">
            <v>5504.85</v>
          </cell>
        </row>
        <row r="86">
          <cell r="CA86">
            <v>-11187.017</v>
          </cell>
          <cell r="CE86">
            <v>-31425.667000000001</v>
          </cell>
        </row>
        <row r="89">
          <cell r="CA89">
            <v>42893.468999999997</v>
          </cell>
          <cell r="CE89">
            <v>141306.478</v>
          </cell>
        </row>
        <row r="90">
          <cell r="CA90">
            <v>52563.764000000003</v>
          </cell>
          <cell r="CE90">
            <v>73345.081000000006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-858440.08800000011</v>
          </cell>
          <cell r="CE100">
            <v>-900517.57799999998</v>
          </cell>
        </row>
        <row r="111">
          <cell r="CA111">
            <v>3617.0439999999999</v>
          </cell>
          <cell r="CE111">
            <v>-2587.6369999999961</v>
          </cell>
        </row>
        <row r="118">
          <cell r="CA118">
            <v>0</v>
          </cell>
          <cell r="CE118">
            <v>0</v>
          </cell>
        </row>
        <row r="119">
          <cell r="CA119">
            <v>149678.75</v>
          </cell>
          <cell r="CE119">
            <v>544292.56300000008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G75" sqref="G75:I75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1440278.6469999999</v>
      </c>
      <c r="I11" s="11">
        <f>+'[1]EERR Fund.Nominal'!$CE$11+'[1]EERR Fund.Nominal'!$CE$31+'[1]EERR Fund.Nominal'!$CE$43+'[1]EERR Fund.Nominal'!$CE$44+'[1]EERR Fund.Nominal'!$CE$28</f>
        <v>4524978.5770000005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307785.84700000001</v>
      </c>
      <c r="I12" s="11">
        <f>+'[1]EERR Fund.Nominal'!$CE$26+'[1]EERR Fund.Nominal'!$CE$16+'[1]EERR Fund.Nominal'!$CE$45</f>
        <v>579901.64500000002</v>
      </c>
    </row>
    <row r="13" spans="2:9" x14ac:dyDescent="0.25">
      <c r="C13" s="4" t="s">
        <v>19</v>
      </c>
      <c r="E13" s="4"/>
      <c r="G13" s="11">
        <f>+'[1]EERR Fund.Nominal'!$CA$17+'[1]EERR Fund.Nominal'!$CA$41</f>
        <v>-10847.477999999999</v>
      </c>
      <c r="I13" s="11">
        <f>+'[1]EERR Fund.Nominal'!$CE$17+'[1]EERR Fund.Nominal'!$CE$41</f>
        <v>-5518.4179999999997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1737217.0160000001</v>
      </c>
      <c r="H21" s="8"/>
      <c r="I21" s="12">
        <f>SUM(I11:I20)</f>
        <v>5099361.8040000014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149678.75</v>
      </c>
      <c r="I24" s="11">
        <f>+'[1]EERR Fund.Nominal'!$CE$119</f>
        <v>544292.56300000008</v>
      </c>
    </row>
    <row r="25" spans="2:9" x14ac:dyDescent="0.25">
      <c r="C25" s="4" t="s">
        <v>24</v>
      </c>
      <c r="E25" s="4"/>
      <c r="G25" s="11">
        <f>+'[1]EERR Fund.Nominal'!$CA$48</f>
        <v>1491488.5</v>
      </c>
      <c r="I25" s="11">
        <f>+'[1]EERR Fund.Nominal'!$CE$48</f>
        <v>4101287.719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1641167.25</v>
      </c>
      <c r="H28" s="8"/>
      <c r="I28" s="12">
        <f>SUM(I24:I27)</f>
        <v>4645580.2819999997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11182.472000000002</v>
      </c>
      <c r="I32" s="11">
        <f>+'[1]EERR Fund.Nominal'!$CE$21+'[1]EERR Fund.Nominal'!$CE$42</f>
        <v>52551.023999999998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-854823.04400000011</v>
      </c>
      <c r="I33" s="11">
        <f>+'[1]EERR Fund.Nominal'!$CE$100+'[1]EERR Fund.Nominal'!$CE$111</f>
        <v>-903105.21499999997</v>
      </c>
    </row>
    <row r="34" spans="2:10" x14ac:dyDescent="0.25">
      <c r="B34" s="2"/>
      <c r="C34" s="4" t="s">
        <v>22</v>
      </c>
      <c r="E34" s="4"/>
      <c r="G34" s="11">
        <f>+'[1]EERR Fund.Nominal'!$CA$89</f>
        <v>42893.468999999997</v>
      </c>
      <c r="I34" s="11">
        <f>+'[1]EERR Fund.Nominal'!$CE$89</f>
        <v>141306.478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52563.764000000003</v>
      </c>
      <c r="I35" s="11">
        <f>+'[1]EERR Fund.Nominal'!$CE$90+'[1]EERR Fund.Nominal'!$CE$93</f>
        <v>73345.081000000006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-11183.954</v>
      </c>
      <c r="I36" s="11">
        <f>+'[1]EERR Fund.Nominal'!$CE$82+'[1]EERR Fund.Nominal'!$CE$86+'[1]EERR Fund.Nominal'!$CE$96</f>
        <v>-25920.817000000003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-759367.29300000018</v>
      </c>
      <c r="H38" s="8"/>
      <c r="I38" s="12">
        <f>SUM(I32:I37)</f>
        <v>-661823.44900000002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-830439.92599999998</v>
      </c>
      <c r="I42" s="11">
        <v>-2356194.966</v>
      </c>
    </row>
    <row r="43" spans="2:10" x14ac:dyDescent="0.25">
      <c r="B43" s="2"/>
      <c r="C43" s="4" t="s">
        <v>35</v>
      </c>
      <c r="E43" s="4"/>
      <c r="G43" s="11">
        <v>-254380.32199999999</v>
      </c>
      <c r="I43" s="11">
        <v>-729570.06299999997</v>
      </c>
    </row>
    <row r="44" spans="2:10" x14ac:dyDescent="0.25">
      <c r="B44" s="2"/>
      <c r="C44" s="4" t="s">
        <v>36</v>
      </c>
      <c r="E44" s="4"/>
      <c r="G44" s="11">
        <v>-265630.56099999999</v>
      </c>
      <c r="I44" s="11">
        <v>-806799.66599999997</v>
      </c>
    </row>
    <row r="45" spans="2:10" x14ac:dyDescent="0.25">
      <c r="B45" s="2"/>
      <c r="C45" s="4" t="s">
        <v>37</v>
      </c>
      <c r="E45" s="4"/>
      <c r="G45" s="11">
        <v>-598872.61499999999</v>
      </c>
      <c r="I45" s="11">
        <v>-1771523</v>
      </c>
    </row>
    <row r="46" spans="2:10" x14ac:dyDescent="0.25">
      <c r="B46" s="2"/>
      <c r="C46" s="4" t="s">
        <v>38</v>
      </c>
      <c r="E46" s="4"/>
      <c r="G46" s="11">
        <v>-107109.344</v>
      </c>
      <c r="I46" s="11">
        <v>-336943.73100000003</v>
      </c>
    </row>
    <row r="47" spans="2:10" x14ac:dyDescent="0.25">
      <c r="B47" s="2"/>
      <c r="C47" s="4" t="s">
        <v>39</v>
      </c>
      <c r="E47" s="4"/>
      <c r="G47" s="11">
        <v>-117526.22</v>
      </c>
      <c r="I47" s="11">
        <v>-402818.359</v>
      </c>
    </row>
    <row r="48" spans="2:10" x14ac:dyDescent="0.25">
      <c r="B48" s="2"/>
      <c r="C48" s="4" t="s">
        <v>40</v>
      </c>
      <c r="E48" s="4"/>
      <c r="G48" s="11">
        <v>-641960.01699999999</v>
      </c>
      <c r="I48" s="11">
        <v>-1910646.365</v>
      </c>
    </row>
    <row r="49" spans="2:9" x14ac:dyDescent="0.25">
      <c r="B49" s="2"/>
      <c r="C49" s="4" t="s">
        <v>41</v>
      </c>
      <c r="E49" s="4"/>
      <c r="G49" s="11">
        <v>-283003.41800000001</v>
      </c>
      <c r="I49" s="11">
        <v>-889152.38699999999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-3098922.423</v>
      </c>
      <c r="H54" s="8"/>
      <c r="I54" s="12">
        <f>SUM(I42:I53)</f>
        <v>-9203648.5370000005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-28623.986000000001</v>
      </c>
      <c r="I57" s="11">
        <v>-86420.683000000005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-28623.986000000001</v>
      </c>
      <c r="H61" s="8"/>
      <c r="I61" s="12">
        <f>SUM(I57:I60)</f>
        <v>-86420.683000000005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-512305.57799999998</v>
      </c>
      <c r="I64" s="11">
        <v>-1496230.402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-512305.57799999998</v>
      </c>
      <c r="H68" s="8"/>
      <c r="I68" s="12">
        <f>SUM(I64:I67)</f>
        <v>-1496230.402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-562998.84299999999</v>
      </c>
      <c r="I70" s="11">
        <v>-1582121.0049999999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-1583833.8570000005</v>
      </c>
      <c r="H72" s="14"/>
      <c r="I72" s="15">
        <f>+I38+I54+I61+I68+I70+I28+I21</f>
        <v>-3285301.99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2020-06-24T19:09:57Z</dcterms:modified>
</cp:coreProperties>
</file>