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Jul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<sst xmlns="http://schemas.openxmlformats.org/spreadsheetml/2006/main" count="49" uniqueCount="43">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</sst>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07_Jul/Consolidado_07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2064920.6370000001</v>
          </cell>
          <cell r="CE11">
            <v>14720132.206</v>
          </cell>
        </row>
        <row r="16">
          <cell r="CA16">
            <v>1064.81</v>
          </cell>
          <cell r="CE16">
            <v>17065.159</v>
          </cell>
        </row>
        <row r="17">
          <cell r="CA17">
            <v>300</v>
          </cell>
          <cell r="CE17">
            <v>41928.25</v>
          </cell>
        </row>
        <row r="21">
          <cell r="CA21">
            <v>41104.173000000003</v>
          </cell>
          <cell r="CE21">
            <v>243401.53099999999</v>
          </cell>
        </row>
        <row r="26">
          <cell r="CA26">
            <v>346525.04399999999</v>
          </cell>
          <cell r="CE26">
            <v>2176861.9720000001</v>
          </cell>
        </row>
        <row r="28">
          <cell r="CA28">
            <v>624.57399999999996</v>
          </cell>
          <cell r="CE28">
            <v>5836.7240000000002</v>
          </cell>
        </row>
        <row r="31">
          <cell r="CA31">
            <v>-411331.10399999999</v>
          </cell>
          <cell r="CE31">
            <v>-3225549.0590000004</v>
          </cell>
        </row>
        <row r="41">
          <cell r="CA41">
            <v>0</v>
          </cell>
          <cell r="CE41">
            <v>-14804.418</v>
          </cell>
        </row>
        <row r="42">
          <cell r="CA42">
            <v>-26365.124</v>
          </cell>
          <cell r="CE42">
            <v>-49392.984000000004</v>
          </cell>
        </row>
        <row r="43">
          <cell r="CA43">
            <v>-1589.289</v>
          </cell>
          <cell r="CE43">
            <v>-6724.5550000000003</v>
          </cell>
        </row>
        <row r="44">
          <cell r="CA44">
            <v>-141901.20000000001</v>
          </cell>
          <cell r="CE44">
            <v>-964706.89399999985</v>
          </cell>
        </row>
        <row r="45">
          <cell r="CA45">
            <v>84257.584000000003</v>
          </cell>
          <cell r="CE45">
            <v>2531237.3650000002</v>
          </cell>
        </row>
        <row r="48">
          <cell r="CA48">
            <v>1528284.372</v>
          </cell>
          <cell r="CE48">
            <v>10229736.683</v>
          </cell>
        </row>
        <row r="82">
          <cell r="CA82">
            <v>648149.13300000003</v>
          </cell>
          <cell r="CE82">
            <v>903770.31200000003</v>
          </cell>
        </row>
        <row r="86">
          <cell r="CA86">
            <v>-9662.1919999999991</v>
          </cell>
          <cell r="CE86">
            <v>-63086.555</v>
          </cell>
        </row>
        <row r="89">
          <cell r="CA89">
            <v>65320.364999999998</v>
          </cell>
          <cell r="CE89">
            <v>391455.40100000001</v>
          </cell>
        </row>
        <row r="90">
          <cell r="CA90">
            <v>-9291.4830000000002</v>
          </cell>
          <cell r="CE90">
            <v>44661.551999999996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-136674.481</v>
          </cell>
          <cell r="CE100">
            <v>432761.24800000002</v>
          </cell>
        </row>
        <row r="111">
          <cell r="CA111">
            <v>-2323.3599999999997</v>
          </cell>
          <cell r="CE111">
            <v>25984.805000000008</v>
          </cell>
        </row>
        <row r="118">
          <cell r="CA118">
            <v>0</v>
          </cell>
          <cell r="CE118">
            <v>0</v>
          </cell>
        </row>
        <row r="119">
          <cell r="CA119">
            <v>191914.08199999999</v>
          </cell>
          <cell r="CE119">
            <v>1334002.9040000001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1" zoomScale="80" zoomScaleNormal="80" workbookViewId="0">
      <selection activeCell="I68" sqref="I68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1510723.618</v>
      </c>
      <c r="I11" s="11">
        <f>+'[1]EERR Fund.Nominal'!$CE$11+'[1]EERR Fund.Nominal'!$CE$31+'[1]EERR Fund.Nominal'!$CE$43+'[1]EERR Fund.Nominal'!$CE$44+'[1]EERR Fund.Nominal'!$CE$28</f>
        <v>10528988.422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431847.43799999997</v>
      </c>
      <c r="I12" s="11">
        <f>+'[1]EERR Fund.Nominal'!$CE$26+'[1]EERR Fund.Nominal'!$CE$16+'[1]EERR Fund.Nominal'!$CE$45</f>
        <v>4725164.4960000003</v>
      </c>
    </row>
    <row r="13" spans="2:9" x14ac:dyDescent="0.25">
      <c r="C13" s="4" t="s">
        <v>19</v>
      </c>
      <c r="E13" s="4"/>
      <c r="G13" s="11">
        <f>+'[1]EERR Fund.Nominal'!$CA$17+'[1]EERR Fund.Nominal'!$CA$41</f>
        <v>300</v>
      </c>
      <c r="I13" s="11">
        <f>+'[1]EERR Fund.Nominal'!$CE$17+'[1]EERR Fund.Nominal'!$CE$41</f>
        <v>27123.832000000002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1942871.0559999999</v>
      </c>
      <c r="H21" s="8"/>
      <c r="I21" s="12">
        <f>SUM(I11:I20)</f>
        <v>15281276.750000002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191914.08199999999</v>
      </c>
      <c r="I24" s="11">
        <f>+'[1]EERR Fund.Nominal'!$CE$119</f>
        <v>1334002.9040000001</v>
      </c>
    </row>
    <row r="25" spans="2:9" x14ac:dyDescent="0.25">
      <c r="C25" s="4" t="s">
        <v>24</v>
      </c>
      <c r="E25" s="4"/>
      <c r="G25" s="11">
        <f>+'[1]EERR Fund.Nominal'!$CA$48</f>
        <v>1528284.372</v>
      </c>
      <c r="I25" s="11">
        <f>+'[1]EERR Fund.Nominal'!$CE$48</f>
        <v>10229736.683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1720198.4539999999</v>
      </c>
      <c r="H28" s="8"/>
      <c r="I28" s="12">
        <f>SUM(I24:I27)</f>
        <v>11563739.587000001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14739.049000000003</v>
      </c>
      <c r="I32" s="11">
        <f>+'[1]EERR Fund.Nominal'!$CE$21+'[1]EERR Fund.Nominal'!$CE$42</f>
        <v>194008.54699999999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-138997.84099999999</v>
      </c>
      <c r="I33" s="11">
        <f>+'[1]EERR Fund.Nominal'!$CE$100+'[1]EERR Fund.Nominal'!$CE$111</f>
        <v>458746.05300000001</v>
      </c>
    </row>
    <row r="34" spans="2:10" x14ac:dyDescent="0.25">
      <c r="B34" s="2"/>
      <c r="C34" s="4" t="s">
        <v>22</v>
      </c>
      <c r="E34" s="4"/>
      <c r="G34" s="11">
        <f>+'[1]EERR Fund.Nominal'!$CA$89</f>
        <v>65320.364999999998</v>
      </c>
      <c r="I34" s="11">
        <f>+'[1]EERR Fund.Nominal'!$CE$89</f>
        <v>391455.40100000001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-9291.4830000000002</v>
      </c>
      <c r="I35" s="11">
        <f>+'[1]EERR Fund.Nominal'!$CE$90+'[1]EERR Fund.Nominal'!$CE$93</f>
        <v>44661.551999999996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638486.94099999999</v>
      </c>
      <c r="I36" s="11">
        <f>+'[1]EERR Fund.Nominal'!$CE$82+'[1]EERR Fund.Nominal'!$CE$86+'[1]EERR Fund.Nominal'!$CE$96</f>
        <v>840683.75699999998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570257.03099999996</v>
      </c>
      <c r="H38" s="8"/>
      <c r="I38" s="12">
        <f>SUM(I32:I37)</f>
        <v>1929555.3099999998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-826595.76500000001</v>
      </c>
      <c r="I42" s="11">
        <v>-5928509.648</v>
      </c>
    </row>
    <row r="43" spans="2:10" x14ac:dyDescent="0.25">
      <c r="B43" s="2"/>
      <c r="C43" s="4" t="s">
        <v>35</v>
      </c>
      <c r="E43" s="4"/>
      <c r="G43" s="11">
        <v>-264842.51500000001</v>
      </c>
      <c r="I43" s="11">
        <v>-1820919.6370000001</v>
      </c>
    </row>
    <row r="44" spans="2:10" x14ac:dyDescent="0.25">
      <c r="B44" s="2"/>
      <c r="C44" s="4" t="s">
        <v>36</v>
      </c>
      <c r="E44" s="4"/>
      <c r="G44" s="11">
        <v>-420061.87900000002</v>
      </c>
      <c r="I44" s="11">
        <v>-2238260.0210000002</v>
      </c>
    </row>
    <row r="45" spans="2:10" x14ac:dyDescent="0.25">
      <c r="B45" s="2"/>
      <c r="C45" s="4" t="s">
        <v>37</v>
      </c>
      <c r="E45" s="4"/>
      <c r="G45" s="11">
        <v>-495843.41700000002</v>
      </c>
      <c r="I45" s="11">
        <v>-3919873.43</v>
      </c>
    </row>
    <row r="46" spans="2:10" x14ac:dyDescent="0.25">
      <c r="B46" s="2"/>
      <c r="C46" s="4" t="s">
        <v>38</v>
      </c>
      <c r="E46" s="4"/>
      <c r="G46" s="11">
        <v>-68277.335000000006</v>
      </c>
      <c r="I46" s="11">
        <v>-641082.08700000006</v>
      </c>
    </row>
    <row r="47" spans="2:10" x14ac:dyDescent="0.25">
      <c r="B47" s="2"/>
      <c r="C47" s="4" t="s">
        <v>39</v>
      </c>
      <c r="E47" s="4"/>
      <c r="G47" s="11">
        <v>-121320.86</v>
      </c>
      <c r="I47" s="11">
        <v>-890898.79099999997</v>
      </c>
    </row>
    <row r="48" spans="2:10" x14ac:dyDescent="0.25">
      <c r="B48" s="2"/>
      <c r="C48" s="4" t="s">
        <v>40</v>
      </c>
      <c r="E48" s="4"/>
      <c r="G48" s="11">
        <v>-865954.26800000004</v>
      </c>
      <c r="I48" s="11">
        <v>-5312296.9479999999</v>
      </c>
    </row>
    <row r="49" spans="2:9" x14ac:dyDescent="0.25">
      <c r="B49" s="2"/>
      <c r="C49" s="4" t="s">
        <v>41</v>
      </c>
      <c r="E49" s="4"/>
      <c r="G49" s="11">
        <v>-243473.736</v>
      </c>
      <c r="I49" s="11">
        <v>-1862839.128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-3306369.7749999999</v>
      </c>
      <c r="H54" s="8"/>
      <c r="I54" s="12">
        <f>SUM(I42:I53)</f>
        <v>-22614679.689999998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-28249.81</v>
      </c>
      <c r="I57" s="11">
        <v>-203389.76199999999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-28249.81</v>
      </c>
      <c r="H61" s="8"/>
      <c r="I61" s="12">
        <f>SUM(I57:I60)</f>
        <v>-203389.76199999999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-449513.02100000001</v>
      </c>
      <c r="I64" s="11">
        <v>-3345206.6770000001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-449513.02100000001</v>
      </c>
      <c r="H68" s="8"/>
      <c r="I68" s="12">
        <f>SUM(I64:I67)</f>
        <v>-3345206.6770000001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-484295.33400000003</v>
      </c>
      <c r="I70" s="11">
        <v>-3631421.216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-35101.399000000209</v>
      </c>
      <c r="H72" s="14"/>
      <c r="I72" s="15">
        <f>+I38+I54+I61+I68+I70+I28+I21</f>
        <v>-1020125.6979999933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2020-09-22T16:04:38Z</dcterms:modified>
</cp:coreProperties>
</file>