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Feb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 l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<sst xmlns="http://schemas.openxmlformats.org/spreadsheetml/2006/main" count="49" uniqueCount="43">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</sst>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2_Feb/Consolidado_02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2065515.9010000001</v>
          </cell>
          <cell r="CE11">
            <v>4408615.1620000005</v>
          </cell>
        </row>
        <row r="16">
          <cell r="CA16">
            <v>3048.9929999999999</v>
          </cell>
          <cell r="CE16">
            <v>7548.8249999999998</v>
          </cell>
        </row>
        <row r="17">
          <cell r="CA17">
            <v>-5449</v>
          </cell>
          <cell r="CE17">
            <v>5786</v>
          </cell>
        </row>
        <row r="21">
          <cell r="CA21">
            <v>20208.669999999998</v>
          </cell>
          <cell r="CE21">
            <v>50414.129000000001</v>
          </cell>
        </row>
        <row r="26">
          <cell r="CA26">
            <v>26479.710999999999</v>
          </cell>
          <cell r="CE26">
            <v>111875.959</v>
          </cell>
        </row>
        <row r="28">
          <cell r="CA28">
            <v>570.80999999999995</v>
          </cell>
          <cell r="CE28">
            <v>1513.76</v>
          </cell>
        </row>
        <row r="31">
          <cell r="CA31">
            <v>-495190.63500000001</v>
          </cell>
          <cell r="CE31">
            <v>-1160578.71</v>
          </cell>
        </row>
        <row r="41">
          <cell r="CA41">
            <v>0</v>
          </cell>
          <cell r="CE41">
            <v>-456.94</v>
          </cell>
        </row>
        <row r="42">
          <cell r="CA42">
            <v>-2545</v>
          </cell>
          <cell r="CE42">
            <v>-9045</v>
          </cell>
        </row>
        <row r="43">
          <cell r="CA43">
            <v>-657.96299999999997</v>
          </cell>
          <cell r="CE43">
            <v>-1359.693</v>
          </cell>
        </row>
        <row r="44">
          <cell r="CA44">
            <v>-159894.72299999994</v>
          </cell>
          <cell r="CE44">
            <v>-165090.51799999992</v>
          </cell>
        </row>
        <row r="45">
          <cell r="CA45">
            <v>66559.206000000006</v>
          </cell>
          <cell r="CE45">
            <v>152691.851</v>
          </cell>
        </row>
        <row r="48">
          <cell r="CA48">
            <v>1432965.996</v>
          </cell>
          <cell r="CE48">
            <v>2609799.193</v>
          </cell>
        </row>
        <row r="82">
          <cell r="CA82">
            <v>4786.991</v>
          </cell>
          <cell r="CE82">
            <v>5501.7870000000003</v>
          </cell>
        </row>
        <row r="86">
          <cell r="CA86">
            <v>-13214.048000000001</v>
          </cell>
          <cell r="CE86">
            <v>-20238.650000000001</v>
          </cell>
        </row>
        <row r="89">
          <cell r="CA89">
            <v>45838.442999999999</v>
          </cell>
          <cell r="CE89">
            <v>98413.009000000005</v>
          </cell>
        </row>
        <row r="90">
          <cell r="CA90">
            <v>-26865.467000000001</v>
          </cell>
          <cell r="CE90">
            <v>20780.398999999998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-274707.11899999995</v>
          </cell>
          <cell r="CE100">
            <v>-21177.867999999988</v>
          </cell>
        </row>
        <row r="111">
          <cell r="CA111">
            <v>-5775.2449999999999</v>
          </cell>
          <cell r="CE111">
            <v>-6204.9830000000002</v>
          </cell>
        </row>
        <row r="118">
          <cell r="CA118">
            <v>1.6999999992549419E-2</v>
          </cell>
          <cell r="CE118">
            <v>0.34199999994598329</v>
          </cell>
        </row>
        <row r="119">
          <cell r="CA119">
            <v>227224.00300000003</v>
          </cell>
          <cell r="CE119">
            <v>394613.59100000001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3" zoomScale="80" zoomScaleNormal="80" workbookViewId="0">
      <selection activeCell="J48" sqref="J48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1410343.3900000001</v>
      </c>
      <c r="I11" s="11">
        <f>+'[1]EERR Fund.Nominal'!$CE$11+'[1]EERR Fund.Nominal'!$CE$31+'[1]EERR Fund.Nominal'!$CE$43+'[1]EERR Fund.Nominal'!$CE$44+'[1]EERR Fund.Nominal'!$CE$28</f>
        <v>3083100.0010000002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96087.91</v>
      </c>
      <c r="I12" s="11">
        <f>+'[1]EERR Fund.Nominal'!$CE$26+'[1]EERR Fund.Nominal'!$CE$16+'[1]EERR Fund.Nominal'!$CE$45</f>
        <v>272116.63500000001</v>
      </c>
    </row>
    <row r="13" spans="2:9" x14ac:dyDescent="0.25">
      <c r="C13" s="4" t="s">
        <v>19</v>
      </c>
      <c r="E13" s="4"/>
      <c r="G13" s="11">
        <f>+'[1]EERR Fund.Nominal'!$CA$17+'[1]EERR Fund.Nominal'!$CA$41</f>
        <v>-5449</v>
      </c>
      <c r="I13" s="11">
        <f>+'[1]EERR Fund.Nominal'!$CE$17+'[1]EERR Fund.Nominal'!$CE$41</f>
        <v>5329.06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1500982.3</v>
      </c>
      <c r="H21" s="8"/>
      <c r="I21" s="12">
        <f>SUM(I11:I20)</f>
        <v>3360545.696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227224.00300000003</v>
      </c>
      <c r="I24" s="11">
        <f>+'[1]EERR Fund.Nominal'!$CE$119</f>
        <v>394613.59100000001</v>
      </c>
    </row>
    <row r="25" spans="2:9" x14ac:dyDescent="0.25">
      <c r="C25" s="4" t="s">
        <v>24</v>
      </c>
      <c r="E25" s="4"/>
      <c r="G25" s="11">
        <f>+'[1]EERR Fund.Nominal'!$CA$48</f>
        <v>1432965.996</v>
      </c>
      <c r="I25" s="11">
        <f>+'[1]EERR Fund.Nominal'!$CE$48</f>
        <v>2609799.193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1660189.9990000001</v>
      </c>
      <c r="H28" s="8"/>
      <c r="I28" s="12">
        <f>SUM(I24:I27)</f>
        <v>3004412.784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17663.669999999998</v>
      </c>
      <c r="I32" s="11">
        <f>+'[1]EERR Fund.Nominal'!$CE$21+'[1]EERR Fund.Nominal'!$CE$42</f>
        <v>41369.129000000001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-280482.36399999994</v>
      </c>
      <c r="I33" s="11">
        <f>+'[1]EERR Fund.Nominal'!$CE$100+'[1]EERR Fund.Nominal'!$CE$111</f>
        <v>-27382.850999999988</v>
      </c>
    </row>
    <row r="34" spans="2:10" x14ac:dyDescent="0.25">
      <c r="B34" s="2"/>
      <c r="C34" s="4" t="s">
        <v>22</v>
      </c>
      <c r="E34" s="4"/>
      <c r="G34" s="11">
        <f>+'[1]EERR Fund.Nominal'!$CA$89</f>
        <v>45838.442999999999</v>
      </c>
      <c r="I34" s="11">
        <f>+'[1]EERR Fund.Nominal'!$CE$89</f>
        <v>98413.009000000005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-26865.467000000001</v>
      </c>
      <c r="I35" s="11">
        <f>+'[1]EERR Fund.Nominal'!$CE$90+'[1]EERR Fund.Nominal'!$CE$93</f>
        <v>20780.398999999998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-8427.0570000000007</v>
      </c>
      <c r="I36" s="11">
        <f>+'[1]EERR Fund.Nominal'!$CE$82+'[1]EERR Fund.Nominal'!$CE$86+'[1]EERR Fund.Nominal'!$CE$96</f>
        <v>-14736.863000000001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1.6999999992549419E-2</v>
      </c>
      <c r="I37" s="11">
        <f>+'[1]EERR Fund.Nominal'!$CE$99+'[1]EERR Fund.Nominal'!$CE$118</f>
        <v>0.34199999994598329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-252272.75799999997</v>
      </c>
      <c r="H38" s="8"/>
      <c r="I38" s="12">
        <f>SUM(I32:I37)</f>
        <v>118443.16499999996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-715679.18500000006</v>
      </c>
      <c r="I42" s="11">
        <v>-1525755.04</v>
      </c>
    </row>
    <row r="43" spans="2:10" x14ac:dyDescent="0.25">
      <c r="B43" s="2"/>
      <c r="C43" s="4" t="s">
        <v>35</v>
      </c>
      <c r="E43" s="4"/>
      <c r="G43" s="11">
        <v>-241017.193</v>
      </c>
      <c r="I43" s="11">
        <v>-475189.74099999998</v>
      </c>
    </row>
    <row r="44" spans="2:10" x14ac:dyDescent="0.25">
      <c r="B44" s="2"/>
      <c r="C44" s="4" t="s">
        <v>36</v>
      </c>
      <c r="E44" s="4"/>
      <c r="G44" s="11">
        <v>-246839.08300000001</v>
      </c>
      <c r="I44" s="11">
        <v>-541169.10499999998</v>
      </c>
    </row>
    <row r="45" spans="2:10" x14ac:dyDescent="0.25">
      <c r="B45" s="2"/>
      <c r="C45" s="4" t="s">
        <v>37</v>
      </c>
      <c r="E45" s="4"/>
      <c r="G45" s="11">
        <v>-583688.98800000001</v>
      </c>
      <c r="I45" s="11">
        <v>-1172650.385</v>
      </c>
    </row>
    <row r="46" spans="2:10" x14ac:dyDescent="0.25">
      <c r="B46" s="2"/>
      <c r="C46" s="4" t="s">
        <v>38</v>
      </c>
      <c r="E46" s="4"/>
      <c r="G46" s="11">
        <v>-107741.62699999999</v>
      </c>
      <c r="I46" s="11">
        <v>-229834.38699999999</v>
      </c>
    </row>
    <row r="47" spans="2:10" x14ac:dyDescent="0.25">
      <c r="B47" s="2"/>
      <c r="C47" s="4" t="s">
        <v>39</v>
      </c>
      <c r="E47" s="4"/>
      <c r="G47" s="11">
        <v>-112192.109</v>
      </c>
      <c r="I47" s="11">
        <v>-285292.13900000002</v>
      </c>
    </row>
    <row r="48" spans="2:10" x14ac:dyDescent="0.25">
      <c r="B48" s="2"/>
      <c r="C48" s="4" t="s">
        <v>40</v>
      </c>
      <c r="E48" s="4"/>
      <c r="G48" s="11">
        <v>-611472.83400000003</v>
      </c>
      <c r="I48" s="11">
        <v>-1268686.348</v>
      </c>
    </row>
    <row r="49" spans="2:9" x14ac:dyDescent="0.25">
      <c r="B49" s="2"/>
      <c r="C49" s="4" t="s">
        <v>41</v>
      </c>
      <c r="E49" s="4"/>
      <c r="G49" s="11">
        <v>-340288.516</v>
      </c>
      <c r="I49" s="11">
        <v>-606148.96900000004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-2958919.5350000001</v>
      </c>
      <c r="H54" s="8"/>
      <c r="I54" s="12">
        <f>SUM(I42:I53)</f>
        <v>-6104726.1140000001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-30493.1</v>
      </c>
      <c r="I57" s="11">
        <v>-57796.697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-30493.1</v>
      </c>
      <c r="H61" s="8"/>
      <c r="I61" s="12">
        <f>SUM(I57:I60)</f>
        <v>-57796.697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-482935.83399999945</v>
      </c>
      <c r="I64" s="11">
        <v>-982327.71400000015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-482935.83399999945</v>
      </c>
      <c r="H68" s="8"/>
      <c r="I68" s="12">
        <f>SUM(I64:I67)</f>
        <v>-982327.71400000015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-436741.04300000001</v>
      </c>
      <c r="I70" s="11">
        <v>-1019122.349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-1000189.9709999997</v>
      </c>
      <c r="H72" s="14"/>
      <c r="I72" s="15">
        <f>+I38+I54+I61+I68+I70+I28+I21</f>
        <v>-1680571.2289999998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2020-04-08T21:35:49Z</dcterms:modified>
</cp:coreProperties>
</file>