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1\Oct21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<sst xmlns="http://schemas.openxmlformats.org/spreadsheetml/2006/main" count="49" uniqueCount="43">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</sst>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1/Oct21/Consolidado_1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 refreshError="1"/>
      <sheetData sheetId="1" refreshError="1"/>
      <sheetData sheetId="2">
        <row r="11">
          <cell r="CA11">
            <v>2329861.0820000004</v>
          </cell>
          <cell r="CE11">
            <v>22230739.219999999</v>
          </cell>
        </row>
        <row r="16">
          <cell r="CA16">
            <v>3061.6889999999999</v>
          </cell>
          <cell r="CE16">
            <v>29187.252</v>
          </cell>
        </row>
        <row r="17">
          <cell r="CA17">
            <v>41007.521000000001</v>
          </cell>
          <cell r="CE17">
            <v>306044.185</v>
          </cell>
        </row>
        <row r="21">
          <cell r="CA21">
            <v>38855.483</v>
          </cell>
          <cell r="CE21">
            <v>452566.91200000001</v>
          </cell>
        </row>
        <row r="26">
          <cell r="CA26">
            <v>147020.40000000002</v>
          </cell>
          <cell r="CE26">
            <v>1553831.8330000001</v>
          </cell>
        </row>
        <row r="28">
          <cell r="CA28">
            <v>1323.3979999999999</v>
          </cell>
          <cell r="CE28">
            <v>9439.9629999999997</v>
          </cell>
        </row>
        <row r="31">
          <cell r="CA31">
            <v>-593620.56400000001</v>
          </cell>
          <cell r="CE31">
            <v>-5828810.7030000007</v>
          </cell>
        </row>
        <row r="41">
          <cell r="CA41">
            <v>-15683.008</v>
          </cell>
          <cell r="CE41">
            <v>-134710.136</v>
          </cell>
        </row>
        <row r="42">
          <cell r="CA42">
            <v>-26673.170999999998</v>
          </cell>
          <cell r="CE42">
            <v>-195125.15700000001</v>
          </cell>
        </row>
        <row r="43">
          <cell r="CA43">
            <v>-761.19399999999996</v>
          </cell>
          <cell r="CE43">
            <v>-9591.5660000000007</v>
          </cell>
        </row>
        <row r="44">
          <cell r="CA44">
            <v>32615.309000000008</v>
          </cell>
          <cell r="CE44">
            <v>213891.47999999952</v>
          </cell>
        </row>
        <row r="45">
          <cell r="CA45">
            <v>93968.540000000008</v>
          </cell>
          <cell r="CE45">
            <v>1819608.4489999998</v>
          </cell>
        </row>
        <row r="51">
          <cell r="CA51">
            <v>1663797.2560000001</v>
          </cell>
          <cell r="CE51">
            <v>14950050.657</v>
          </cell>
        </row>
        <row r="85">
          <cell r="CA85">
            <v>668366.99</v>
          </cell>
          <cell r="CE85">
            <v>2352979.8259999999</v>
          </cell>
        </row>
        <row r="89">
          <cell r="CA89">
            <v>-634.32500000000005</v>
          </cell>
          <cell r="CE89">
            <v>-125127.47900000001</v>
          </cell>
        </row>
        <row r="92">
          <cell r="CA92">
            <v>66255.417000000001</v>
          </cell>
          <cell r="CE92">
            <v>602381.88100000005</v>
          </cell>
        </row>
        <row r="93">
          <cell r="CA93">
            <v>-3548.7489999999971</v>
          </cell>
          <cell r="CE93">
            <v>-91903.413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318.54399999999998</v>
          </cell>
        </row>
        <row r="102">
          <cell r="CA102">
            <v>0</v>
          </cell>
          <cell r="CE102">
            <v>0</v>
          </cell>
        </row>
        <row r="104">
          <cell r="CA104">
            <v>-1277.1429999999998</v>
          </cell>
          <cell r="CE104">
            <v>333125.04700000002</v>
          </cell>
        </row>
        <row r="107">
          <cell r="CA107">
            <v>94729.081000000006</v>
          </cell>
          <cell r="CE107">
            <v>908976.67</v>
          </cell>
        </row>
        <row r="110">
          <cell r="CA110">
            <v>80</v>
          </cell>
          <cell r="CE110">
            <v>93322.13900000001</v>
          </cell>
        </row>
        <row r="114">
          <cell r="CA114">
            <v>-5345.53</v>
          </cell>
          <cell r="CE114">
            <v>-233513.67800000001</v>
          </cell>
        </row>
        <row r="122">
          <cell r="CA122">
            <v>202640.21</v>
          </cell>
          <cell r="CE122">
            <v>1938127.4289999998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A57" zoomScale="80" zoomScaleNormal="80" workbookViewId="0">
      <selection activeCell="I77" sqref="I77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1769418.0310000004</v>
      </c>
      <c r="I11" s="11">
        <f>+'[1]EERR Fund.Nominal'!$CE$11+'[1]EERR Fund.Nominal'!$CE$31+'[1]EERR Fund.Nominal'!$CE$43+'[1]EERR Fund.Nominal'!$CE$44+'[1]EERR Fund.Nominal'!$CE$28</f>
        <v>16615668.393999998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244050.62900000004</v>
      </c>
      <c r="I12" s="11">
        <f>+'[1]EERR Fund.Nominal'!$CE$26+'[1]EERR Fund.Nominal'!$CE$16+'[1]EERR Fund.Nominal'!$CE$45</f>
        <v>3402627.534</v>
      </c>
    </row>
    <row r="13" spans="2:9" x14ac:dyDescent="0.25">
      <c r="C13" s="4" t="s">
        <v>19</v>
      </c>
      <c r="E13" s="4"/>
      <c r="G13" s="11">
        <f>+'[1]EERR Fund.Nominal'!$CA$17+'[1]EERR Fund.Nominal'!$CA$41</f>
        <v>25324.512999999999</v>
      </c>
      <c r="I13" s="11">
        <f>+'[1]EERR Fund.Nominal'!$CE$17+'[1]EERR Fund.Nominal'!$CE$41</f>
        <v>171334.049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2038793.1730000004</v>
      </c>
      <c r="H21" s="8"/>
      <c r="I21" s="12">
        <f>SUM(I11:I20)</f>
        <v>20189629.976999994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Fund.Nominal'!$CA$122</f>
        <v>202640.21</v>
      </c>
      <c r="I24" s="11">
        <f>+'[1]EERR Fund.Nominal'!$CE$122</f>
        <v>1938127.4289999998</v>
      </c>
    </row>
    <row r="25" spans="2:9" x14ac:dyDescent="0.25">
      <c r="C25" s="4" t="s">
        <v>24</v>
      </c>
      <c r="E25" s="4"/>
      <c r="G25" s="11">
        <f>+'[1]EERR Fund.Nominal'!$CA$51</f>
        <v>1663797.2560000001</v>
      </c>
      <c r="I25" s="11">
        <f>+'[1]EERR Fund.Nominal'!$CE$51</f>
        <v>14950050.657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1866437.466</v>
      </c>
      <c r="H28" s="8"/>
      <c r="I28" s="12">
        <f>SUM(I24:I27)</f>
        <v>16888178.085999999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12182.312000000002</v>
      </c>
      <c r="I32" s="11">
        <f>+'[1]EERR Fund.Nominal'!$CE$21+'[1]EERR Fund.Nominal'!$CE$42</f>
        <v>257441.755</v>
      </c>
    </row>
    <row r="33" spans="2:10" x14ac:dyDescent="0.25">
      <c r="B33" s="2"/>
      <c r="C33" s="4" t="s">
        <v>21</v>
      </c>
      <c r="E33" s="4"/>
      <c r="G33" s="11">
        <f>+'[1]EERR Fund.Nominal'!$CA$107+'[1]EERR Fund.Nominal'!$CA$110+'[1]EERR Fund.Nominal'!$CA$114</f>
        <v>89463.551000000007</v>
      </c>
      <c r="I33" s="11">
        <f>+'[1]EERR Fund.Nominal'!$CE$107+'[1]EERR Fund.Nominal'!$CE$110+'[1]EERR Fund.Nominal'!$CE$114</f>
        <v>768785.13100000005</v>
      </c>
    </row>
    <row r="34" spans="2:10" x14ac:dyDescent="0.25">
      <c r="B34" s="2"/>
      <c r="C34" s="4" t="s">
        <v>22</v>
      </c>
      <c r="E34" s="4"/>
      <c r="G34" s="11">
        <f>+'[1]EERR Fund.Nominal'!$CA$92</f>
        <v>66255.417000000001</v>
      </c>
      <c r="I34" s="11">
        <f>+'[1]EERR Fund.Nominal'!$CE$92</f>
        <v>602381.88100000005</v>
      </c>
    </row>
    <row r="35" spans="2:10" x14ac:dyDescent="0.25">
      <c r="B35" s="2"/>
      <c r="C35" s="4" t="s">
        <v>23</v>
      </c>
      <c r="E35" s="4"/>
      <c r="G35" s="11">
        <f>+'[1]EERR Fund.Nominal'!$CA$93+'[1]EERR Fund.Nominal'!$CA$96</f>
        <v>-3548.7489999999971</v>
      </c>
      <c r="I35" s="11">
        <f>+'[1]EERR Fund.Nominal'!$CE$93+'[1]EERR Fund.Nominal'!$CE$96</f>
        <v>-91903.413</v>
      </c>
    </row>
    <row r="36" spans="2:10" x14ac:dyDescent="0.25">
      <c r="B36" s="2"/>
      <c r="C36" s="4" t="s">
        <v>25</v>
      </c>
      <c r="E36" s="4"/>
      <c r="G36" s="11">
        <f>+'[1]EERR Fund.Nominal'!$CA$85+'[1]EERR Fund.Nominal'!$CA$89</f>
        <v>667732.66500000004</v>
      </c>
      <c r="I36" s="11">
        <f>+'[1]EERR Fund.Nominal'!$CE$85+'[1]EERR Fund.Nominal'!$CE$89</f>
        <v>2227852.3470000001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Fund.Nominal'!$CA$102+'[1]EERR Fund.Nominal'!$CA$104</f>
        <v>-1277.1429999999998</v>
      </c>
      <c r="I37" s="11">
        <f>+'[1]EERR Fund.Nominal'!$CE$99+'[1]EERR Fund.Nominal'!$CE$102+'[1]EERR Fund.Nominal'!$CE$104</f>
        <v>333443.59100000001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830808.05299999996</v>
      </c>
      <c r="H38" s="8"/>
      <c r="I38" s="12">
        <f>SUM(I32:I37)</f>
        <v>4098001.2920000004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-733931.76300000004</v>
      </c>
      <c r="I42" s="11">
        <v>-7079094.7570000002</v>
      </c>
    </row>
    <row r="43" spans="2:10" x14ac:dyDescent="0.25">
      <c r="B43" s="2"/>
      <c r="C43" s="4" t="s">
        <v>35</v>
      </c>
      <c r="E43" s="4"/>
      <c r="G43" s="11">
        <v>-163955.84400000001</v>
      </c>
      <c r="I43" s="11">
        <v>-1627054.148</v>
      </c>
    </row>
    <row r="44" spans="2:10" x14ac:dyDescent="0.25">
      <c r="B44" s="2"/>
      <c r="C44" s="4" t="s">
        <v>36</v>
      </c>
      <c r="E44" s="4"/>
      <c r="G44" s="11">
        <v>-284166.8</v>
      </c>
      <c r="I44" s="11">
        <v>-2969841.5759999999</v>
      </c>
    </row>
    <row r="45" spans="2:10" x14ac:dyDescent="0.25">
      <c r="B45" s="2"/>
      <c r="C45" s="4" t="s">
        <v>37</v>
      </c>
      <c r="E45" s="4"/>
      <c r="G45" s="11">
        <v>-597777.53500000003</v>
      </c>
      <c r="I45" s="11">
        <v>-5034275.2520000003</v>
      </c>
    </row>
    <row r="46" spans="2:10" x14ac:dyDescent="0.25">
      <c r="B46" s="2"/>
      <c r="C46" s="4" t="s">
        <v>38</v>
      </c>
      <c r="E46" s="4"/>
      <c r="G46" s="11">
        <v>-148904.019</v>
      </c>
      <c r="I46" s="11">
        <v>-960550.13399999996</v>
      </c>
    </row>
    <row r="47" spans="2:10" x14ac:dyDescent="0.25">
      <c r="B47" s="2"/>
      <c r="C47" s="4" t="s">
        <v>39</v>
      </c>
      <c r="E47" s="4"/>
      <c r="G47" s="11">
        <v>-85777.399000000005</v>
      </c>
      <c r="I47" s="11">
        <v>-885008.97900000005</v>
      </c>
    </row>
    <row r="48" spans="2:10" x14ac:dyDescent="0.25">
      <c r="B48" s="2"/>
      <c r="C48" s="4" t="s">
        <v>40</v>
      </c>
      <c r="E48" s="4"/>
      <c r="G48" s="11">
        <v>-765720.22699999996</v>
      </c>
      <c r="I48" s="11">
        <v>-7151523.6900000004</v>
      </c>
    </row>
    <row r="49" spans="2:9" x14ac:dyDescent="0.25">
      <c r="B49" s="2"/>
      <c r="C49" s="4" t="s">
        <v>41</v>
      </c>
      <c r="E49" s="4"/>
      <c r="G49" s="11">
        <v>-261907.93900000001</v>
      </c>
      <c r="I49" s="11">
        <v>-2618564.7050000001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-3042141.5260000005</v>
      </c>
      <c r="H54" s="8"/>
      <c r="I54" s="12">
        <f>SUM(I42:I53)</f>
        <v>-28325913.241000004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-1329.77</v>
      </c>
      <c r="I57" s="11">
        <v>-230420.51500000001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-1329.77</v>
      </c>
      <c r="H61" s="8"/>
      <c r="I61" s="12">
        <f>SUM(I57:I60)</f>
        <v>-230420.51500000001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-510914.473</v>
      </c>
      <c r="I64" s="11">
        <v>-4974521.95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-510914.473</v>
      </c>
      <c r="H68" s="8"/>
      <c r="I68" s="12">
        <f>SUM(I64:I67)</f>
        <v>-4974521.95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-554442.10800000012</v>
      </c>
      <c r="I70" s="11">
        <v>-5061188.6359999999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627210.81499999948</v>
      </c>
      <c r="H72" s="14"/>
      <c r="I72" s="15">
        <f>+I38+I54+I61+I68+I70+I28+I21</f>
        <v>2583765.0129999891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2021-12-01T19:26:33Z</dcterms:modified>
</cp:coreProperties>
</file>